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bookViews>
    <workbookView xWindow="3780" yWindow="7635" windowWidth="18885" windowHeight="7155" tabRatio="500" activeTab="0"/>
  </bookViews>
  <sheets>
    <sheet name="New_MCMC_impute_Arrival(length " sheetId="1" r:id="rId1"/>
  </sheets>
  <definedNames/>
  <calcPr calcId="152511"/>
</workbook>
</file>

<file path=xl/sharedStrings.xml><?xml version="1.0" encoding="utf-8"?>
<sst xmlns="http://schemas.openxmlformats.org/spreadsheetml/2006/main" count="111" uniqueCount="84">
  <si>
    <t>Region</t>
  </si>
  <si>
    <t>1650tot</t>
  </si>
  <si>
    <t>1650SEr</t>
  </si>
  <si>
    <t>1650Len</t>
  </si>
  <si>
    <t>1660tot</t>
  </si>
  <si>
    <t>1660SEr</t>
  </si>
  <si>
    <t>1660Len</t>
  </si>
  <si>
    <t>1670tot</t>
  </si>
  <si>
    <t>1670SEr</t>
  </si>
  <si>
    <t>1670Len</t>
  </si>
  <si>
    <t>1680tot</t>
  </si>
  <si>
    <t>1680SEr</t>
  </si>
  <si>
    <t>1680Len</t>
  </si>
  <si>
    <t>1690tot</t>
  </si>
  <si>
    <t>1690SEr</t>
  </si>
  <si>
    <t>1690Len</t>
  </si>
  <si>
    <t>1700tot</t>
  </si>
  <si>
    <t>1700SEr</t>
  </si>
  <si>
    <t>1700Len</t>
  </si>
  <si>
    <t>1710tot</t>
  </si>
  <si>
    <t>1710SEr</t>
  </si>
  <si>
    <t>1710Len</t>
  </si>
  <si>
    <t>1720tot</t>
  </si>
  <si>
    <t>1720SEr</t>
  </si>
  <si>
    <t>1720Len</t>
  </si>
  <si>
    <t>1730tot</t>
  </si>
  <si>
    <t>1730SEr</t>
  </si>
  <si>
    <t>1730Len</t>
  </si>
  <si>
    <t>1740tot</t>
  </si>
  <si>
    <t>1740SEr</t>
  </si>
  <si>
    <t>1740Len</t>
  </si>
  <si>
    <t>1750tot</t>
  </si>
  <si>
    <t>1750SEr</t>
  </si>
  <si>
    <t>1750Len</t>
  </si>
  <si>
    <t>1760tot</t>
  </si>
  <si>
    <t>1760SEr</t>
  </si>
  <si>
    <t>1760Len</t>
  </si>
  <si>
    <t>1770tot</t>
  </si>
  <si>
    <t>1770SEr</t>
  </si>
  <si>
    <t>1770Len</t>
  </si>
  <si>
    <t>1780tot</t>
  </si>
  <si>
    <t>1780SEr</t>
  </si>
  <si>
    <t>1780Len</t>
  </si>
  <si>
    <t>1790tot</t>
  </si>
  <si>
    <t>1790SEr</t>
  </si>
  <si>
    <t>1790Len</t>
  </si>
  <si>
    <t>1800tot</t>
  </si>
  <si>
    <t>1800SEr</t>
  </si>
  <si>
    <t>1800Len</t>
  </si>
  <si>
    <t>1810tot</t>
  </si>
  <si>
    <t>1810SEr</t>
  </si>
  <si>
    <t>1810Len</t>
  </si>
  <si>
    <t>1820tot</t>
  </si>
  <si>
    <t>1820SEr</t>
  </si>
  <si>
    <t>1820Len</t>
  </si>
  <si>
    <t>1830tot</t>
  </si>
  <si>
    <t>1830SEr</t>
  </si>
  <si>
    <t>1830Len</t>
  </si>
  <si>
    <t>1840tot</t>
  </si>
  <si>
    <t>1840SEr</t>
  </si>
  <si>
    <t>1840Len</t>
  </si>
  <si>
    <t>1850tot</t>
  </si>
  <si>
    <t>1850SEr</t>
  </si>
  <si>
    <t>1850Len</t>
  </si>
  <si>
    <t>1860tot</t>
  </si>
  <si>
    <t>1860SEr</t>
  </si>
  <si>
    <t>1860Len</t>
  </si>
  <si>
    <t>Europe</t>
  </si>
  <si>
    <t>NA</t>
  </si>
  <si>
    <t>Mainland North America</t>
  </si>
  <si>
    <t>Caribbean</t>
  </si>
  <si>
    <t>Spanish American Mainland</t>
  </si>
  <si>
    <t>Brazil</t>
  </si>
  <si>
    <t>Africa</t>
  </si>
  <si>
    <t>Other</t>
  </si>
  <si>
    <t>TOTAL</t>
  </si>
  <si>
    <t>Total</t>
  </si>
  <si>
    <t>Appendix 2. New Estimates of Arrivals, 1650s - 1870s.</t>
  </si>
  <si>
    <t>P. Manning, et al., "Volume and Direction of the Atlantic Slave Trade, 1650s-1870s: Estimates by Markov Chain Monte Carlo Analysis," JWHI 2-3 (2015)</t>
  </si>
  <si>
    <r>
      <rPr>
        <b/>
        <sz val="12"/>
        <color indexed="8"/>
        <rFont val="Calibri"/>
        <family val="2"/>
      </rPr>
      <t>Table 2A.</t>
    </r>
    <r>
      <rPr>
        <sz val="12"/>
        <color theme="1"/>
        <rFont val="Calibri"/>
        <family val="2"/>
        <scheme val="minor"/>
      </rPr>
      <t xml:space="preserve"> Multiple methods, version 1, with standard error results</t>
    </r>
  </si>
  <si>
    <t>Note: estimates of decennial arrivals by region in persons, standard error for each decennial estimate, and estimated transatlantic voyage length</t>
  </si>
  <si>
    <t>Date: August 6, 2015, reported by Bowen Yi</t>
  </si>
  <si>
    <r>
      <rPr>
        <b/>
        <sz val="12"/>
        <color indexed="8"/>
        <rFont val="Calibri"/>
        <family val="2"/>
      </rPr>
      <t>Summary:</t>
    </r>
    <r>
      <rPr>
        <sz val="12"/>
        <color theme="1"/>
        <rFont val="Calibri"/>
        <family val="2"/>
        <scheme val="minor"/>
      </rPr>
      <t xml:space="preserve"> This appendix provides estimates of captive arrivals by region and by decade,1650s to 1860s, with calculations performedby Bowen Yi, June - August 2015.</t>
    </r>
  </si>
  <si>
    <t>Table 2A presents the results of the MCMC analysis, which has been selected as the best estimate and is used elsewhere in the Appendices.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</si>
</sst>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0" fillId="2" borderId="0" xfId="0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"/>
  <sheetViews>
    <sheetView tabSelected="1" workbookViewId="0" topLeftCell="A1">
      <selection activeCell="G8" sqref="G8"/>
    </sheetView>
  </sheetViews>
  <sheetFormatPr defaultColWidth="9.00390625" defaultRowHeight="15.75"/>
  <cols>
    <col min="1" max="1" width="24.375" style="0" customWidth="1"/>
    <col min="2" max="2" width="10.875" style="2" customWidth="1"/>
    <col min="3" max="4" width="11.00390625" style="0" customWidth="1"/>
    <col min="5" max="5" width="10.875" style="2" customWidth="1"/>
    <col min="6" max="7" width="11.00390625" style="0" customWidth="1"/>
    <col min="8" max="8" width="10.875" style="2" customWidth="1"/>
    <col min="9" max="10" width="11.00390625" style="0" customWidth="1"/>
    <col min="11" max="11" width="10.875" style="2" customWidth="1"/>
    <col min="12" max="13" width="11.00390625" style="0" customWidth="1"/>
    <col min="14" max="14" width="10.875" style="2" customWidth="1"/>
    <col min="15" max="16" width="11.00390625" style="0" customWidth="1"/>
    <col min="17" max="17" width="10.875" style="2" customWidth="1"/>
    <col min="18" max="19" width="11.00390625" style="0" customWidth="1"/>
    <col min="20" max="20" width="10.875" style="2" customWidth="1"/>
    <col min="21" max="22" width="11.00390625" style="0" customWidth="1"/>
    <col min="23" max="23" width="10.875" style="2" customWidth="1"/>
    <col min="24" max="25" width="11.00390625" style="0" customWidth="1"/>
    <col min="26" max="26" width="10.875" style="2" customWidth="1"/>
    <col min="27" max="28" width="11.00390625" style="0" customWidth="1"/>
    <col min="29" max="29" width="10.875" style="2" customWidth="1"/>
    <col min="30" max="31" width="11.00390625" style="0" customWidth="1"/>
    <col min="32" max="32" width="10.875" style="2" customWidth="1"/>
    <col min="33" max="34" width="11.00390625" style="0" customWidth="1"/>
    <col min="35" max="35" width="10.875" style="2" customWidth="1"/>
    <col min="36" max="37" width="11.00390625" style="0" customWidth="1"/>
    <col min="38" max="38" width="10.875" style="2" customWidth="1"/>
    <col min="39" max="40" width="11.00390625" style="0" customWidth="1"/>
    <col min="41" max="41" width="10.875" style="2" customWidth="1"/>
    <col min="42" max="43" width="11.00390625" style="0" customWidth="1"/>
    <col min="44" max="44" width="10.875" style="2" customWidth="1"/>
    <col min="45" max="46" width="11.00390625" style="0" customWidth="1"/>
    <col min="47" max="47" width="10.875" style="2" customWidth="1"/>
    <col min="48" max="49" width="11.00390625" style="0" customWidth="1"/>
    <col min="50" max="50" width="10.875" style="2" customWidth="1"/>
    <col min="51" max="52" width="11.00390625" style="0" customWidth="1"/>
    <col min="53" max="53" width="10.875" style="2" customWidth="1"/>
    <col min="54" max="55" width="11.00390625" style="0" customWidth="1"/>
    <col min="56" max="56" width="10.875" style="2" customWidth="1"/>
    <col min="57" max="58" width="11.00390625" style="0" customWidth="1"/>
    <col min="59" max="59" width="10.875" style="2" customWidth="1"/>
    <col min="60" max="61" width="11.00390625" style="0" customWidth="1"/>
    <col min="62" max="62" width="10.875" style="2" customWidth="1"/>
    <col min="63" max="64" width="11.00390625" style="0" customWidth="1"/>
    <col min="65" max="65" width="10.875" style="2" customWidth="1"/>
    <col min="66" max="256" width="11.00390625" style="0" customWidth="1"/>
  </cols>
  <sheetData>
    <row r="1" spans="1:65" ht="15.75">
      <c r="A1" t="s">
        <v>77</v>
      </c>
      <c r="B1"/>
      <c r="E1"/>
      <c r="H1"/>
      <c r="K1"/>
      <c r="N1"/>
      <c r="Q1"/>
      <c r="T1"/>
      <c r="W1"/>
      <c r="Z1"/>
      <c r="AC1"/>
      <c r="AF1"/>
      <c r="AI1"/>
      <c r="AL1"/>
      <c r="AO1"/>
      <c r="AR1"/>
      <c r="AU1"/>
      <c r="AX1"/>
      <c r="BA1"/>
      <c r="BD1"/>
      <c r="BG1"/>
      <c r="BJ1"/>
      <c r="BM1"/>
    </row>
    <row r="2" spans="1:65" ht="15.75">
      <c r="A2" t="s">
        <v>78</v>
      </c>
      <c r="B2"/>
      <c r="E2"/>
      <c r="H2"/>
      <c r="K2"/>
      <c r="N2"/>
      <c r="Q2"/>
      <c r="T2"/>
      <c r="W2"/>
      <c r="Z2"/>
      <c r="AC2"/>
      <c r="AF2"/>
      <c r="AI2"/>
      <c r="AL2"/>
      <c r="AO2"/>
      <c r="AR2"/>
      <c r="AU2"/>
      <c r="AX2"/>
      <c r="BA2"/>
      <c r="BD2"/>
      <c r="BG2"/>
      <c r="BJ2"/>
      <c r="BM2"/>
    </row>
    <row r="4" ht="15.75">
      <c r="A4" t="s">
        <v>82</v>
      </c>
    </row>
    <row r="5" ht="15.75">
      <c r="A5" t="s">
        <v>83</v>
      </c>
    </row>
    <row r="8" spans="1:4" ht="15.75">
      <c r="A8" s="4" t="s">
        <v>79</v>
      </c>
      <c r="B8" s="5"/>
      <c r="C8" s="4"/>
      <c r="D8" s="4"/>
    </row>
    <row r="9" spans="1:4" ht="15.75">
      <c r="A9" s="4" t="s">
        <v>81</v>
      </c>
      <c r="B9" s="5"/>
      <c r="C9" s="4"/>
      <c r="D9" s="4"/>
    </row>
    <row r="10" spans="1:10" ht="15.75">
      <c r="A10" s="4" t="s">
        <v>80</v>
      </c>
      <c r="B10" s="5"/>
      <c r="C10" s="4"/>
      <c r="D10" s="4"/>
      <c r="E10" s="5"/>
      <c r="F10" s="4"/>
      <c r="G10" s="4"/>
      <c r="H10" s="5"/>
      <c r="I10" s="4"/>
      <c r="J10" s="4"/>
    </row>
    <row r="12" spans="1:69" ht="15.75">
      <c r="A12" s="4" t="s">
        <v>0</v>
      </c>
      <c r="B12" s="5" t="s">
        <v>1</v>
      </c>
      <c r="C12" s="4" t="s">
        <v>2</v>
      </c>
      <c r="D12" s="4" t="s">
        <v>3</v>
      </c>
      <c r="E12" s="5" t="s">
        <v>4</v>
      </c>
      <c r="F12" s="4" t="s">
        <v>5</v>
      </c>
      <c r="G12" s="4" t="s">
        <v>6</v>
      </c>
      <c r="H12" s="5" t="s">
        <v>7</v>
      </c>
      <c r="I12" s="4" t="s">
        <v>8</v>
      </c>
      <c r="J12" s="4" t="s">
        <v>9</v>
      </c>
      <c r="K12" s="5" t="s">
        <v>10</v>
      </c>
      <c r="L12" s="4" t="s">
        <v>11</v>
      </c>
      <c r="M12" s="4" t="s">
        <v>12</v>
      </c>
      <c r="N12" s="5" t="s">
        <v>13</v>
      </c>
      <c r="O12" s="4" t="s">
        <v>14</v>
      </c>
      <c r="P12" s="4" t="s">
        <v>15</v>
      </c>
      <c r="Q12" s="5" t="s">
        <v>16</v>
      </c>
      <c r="R12" s="4" t="s">
        <v>17</v>
      </c>
      <c r="S12" s="4" t="s">
        <v>18</v>
      </c>
      <c r="T12" s="5" t="s">
        <v>19</v>
      </c>
      <c r="U12" s="4" t="s">
        <v>20</v>
      </c>
      <c r="V12" s="4" t="s">
        <v>21</v>
      </c>
      <c r="W12" s="5" t="s">
        <v>22</v>
      </c>
      <c r="X12" s="4" t="s">
        <v>23</v>
      </c>
      <c r="Y12" s="4" t="s">
        <v>24</v>
      </c>
      <c r="Z12" s="5" t="s">
        <v>25</v>
      </c>
      <c r="AA12" s="4" t="s">
        <v>26</v>
      </c>
      <c r="AB12" s="4" t="s">
        <v>27</v>
      </c>
      <c r="AC12" s="5" t="s">
        <v>28</v>
      </c>
      <c r="AD12" s="4" t="s">
        <v>29</v>
      </c>
      <c r="AE12" s="4" t="s">
        <v>30</v>
      </c>
      <c r="AF12" s="5" t="s">
        <v>31</v>
      </c>
      <c r="AG12" s="4" t="s">
        <v>32</v>
      </c>
      <c r="AH12" s="4" t="s">
        <v>33</v>
      </c>
      <c r="AI12" s="5" t="s">
        <v>34</v>
      </c>
      <c r="AJ12" s="4" t="s">
        <v>35</v>
      </c>
      <c r="AK12" s="4" t="s">
        <v>36</v>
      </c>
      <c r="AL12" s="5" t="s">
        <v>37</v>
      </c>
      <c r="AM12" s="4" t="s">
        <v>38</v>
      </c>
      <c r="AN12" s="4" t="s">
        <v>39</v>
      </c>
      <c r="AO12" s="5" t="s">
        <v>40</v>
      </c>
      <c r="AP12" s="4" t="s">
        <v>41</v>
      </c>
      <c r="AQ12" s="4" t="s">
        <v>42</v>
      </c>
      <c r="AR12" s="5" t="s">
        <v>43</v>
      </c>
      <c r="AS12" s="4" t="s">
        <v>44</v>
      </c>
      <c r="AT12" s="4" t="s">
        <v>45</v>
      </c>
      <c r="AU12" s="5" t="s">
        <v>46</v>
      </c>
      <c r="AV12" s="4" t="s">
        <v>47</v>
      </c>
      <c r="AW12" s="4" t="s">
        <v>48</v>
      </c>
      <c r="AX12" s="5" t="s">
        <v>49</v>
      </c>
      <c r="AY12" s="4" t="s">
        <v>50</v>
      </c>
      <c r="AZ12" s="4" t="s">
        <v>51</v>
      </c>
      <c r="BA12" s="5" t="s">
        <v>52</v>
      </c>
      <c r="BB12" s="4" t="s">
        <v>53</v>
      </c>
      <c r="BC12" s="4" t="s">
        <v>54</v>
      </c>
      <c r="BD12" s="5" t="s">
        <v>55</v>
      </c>
      <c r="BE12" s="4" t="s">
        <v>56</v>
      </c>
      <c r="BF12" s="4" t="s">
        <v>57</v>
      </c>
      <c r="BG12" s="5" t="s">
        <v>58</v>
      </c>
      <c r="BH12" s="4" t="s">
        <v>59</v>
      </c>
      <c r="BI12" s="4" t="s">
        <v>60</v>
      </c>
      <c r="BJ12" s="5" t="s">
        <v>61</v>
      </c>
      <c r="BK12" s="4" t="s">
        <v>62</v>
      </c>
      <c r="BL12" s="4" t="s">
        <v>63</v>
      </c>
      <c r="BM12" s="5" t="s">
        <v>64</v>
      </c>
      <c r="BN12" s="4" t="s">
        <v>65</v>
      </c>
      <c r="BO12" s="4" t="s">
        <v>66</v>
      </c>
      <c r="BP12" s="4"/>
      <c r="BQ12" s="4" t="s">
        <v>76</v>
      </c>
    </row>
    <row r="13" spans="1:69" ht="15.75">
      <c r="A13" t="s">
        <v>67</v>
      </c>
      <c r="B13" s="2">
        <v>699</v>
      </c>
      <c r="C13">
        <v>28.88337777</v>
      </c>
      <c r="D13">
        <v>3.585221803</v>
      </c>
      <c r="E13" s="3">
        <v>1636</v>
      </c>
      <c r="F13">
        <v>41.80244862</v>
      </c>
      <c r="G13">
        <v>4.077498299</v>
      </c>
      <c r="H13" s="3">
        <v>1031</v>
      </c>
      <c r="I13">
        <v>22.65774923</v>
      </c>
      <c r="J13">
        <v>4.81775151</v>
      </c>
      <c r="K13" s="2">
        <v>0</v>
      </c>
      <c r="L13">
        <v>0</v>
      </c>
      <c r="M13" t="s">
        <v>68</v>
      </c>
      <c r="N13" s="2">
        <v>306</v>
      </c>
      <c r="O13">
        <v>12.71031952</v>
      </c>
      <c r="P13">
        <v>8.055295068</v>
      </c>
      <c r="Q13" s="2">
        <v>0</v>
      </c>
      <c r="R13">
        <v>0</v>
      </c>
      <c r="S13" t="s">
        <v>68</v>
      </c>
      <c r="T13" s="2">
        <v>211</v>
      </c>
      <c r="U13">
        <v>9.668220565</v>
      </c>
      <c r="V13">
        <v>5.35190277</v>
      </c>
      <c r="W13" s="2">
        <v>817</v>
      </c>
      <c r="X13">
        <v>33.94050088</v>
      </c>
      <c r="Y13">
        <v>80.9921672</v>
      </c>
      <c r="Z13" s="3">
        <v>3236</v>
      </c>
      <c r="AA13">
        <v>53.40738276</v>
      </c>
      <c r="AB13">
        <v>30.7554091</v>
      </c>
      <c r="AC13" s="2">
        <v>300</v>
      </c>
      <c r="AD13">
        <v>33.72895624</v>
      </c>
      <c r="AE13">
        <v>1.961528611</v>
      </c>
      <c r="AF13" s="2">
        <v>810</v>
      </c>
      <c r="AG13">
        <v>21.97906681</v>
      </c>
      <c r="AH13">
        <v>8.728698501</v>
      </c>
      <c r="AI13" s="2">
        <v>0</v>
      </c>
      <c r="AJ13">
        <v>0</v>
      </c>
      <c r="AK13" t="s">
        <v>68</v>
      </c>
      <c r="AL13" s="2">
        <v>207</v>
      </c>
      <c r="AM13">
        <v>0.689250801</v>
      </c>
      <c r="AN13">
        <v>2.017084367</v>
      </c>
      <c r="AO13" s="2">
        <v>15</v>
      </c>
      <c r="AP13">
        <v>0</v>
      </c>
      <c r="AQ13">
        <v>0.617508772</v>
      </c>
      <c r="AR13" s="2">
        <v>0</v>
      </c>
      <c r="AS13">
        <v>0</v>
      </c>
      <c r="AT13" t="s">
        <v>68</v>
      </c>
      <c r="AU13" s="2">
        <v>0</v>
      </c>
      <c r="AV13">
        <v>0</v>
      </c>
      <c r="AW13" t="s">
        <v>68</v>
      </c>
      <c r="AX13" s="2">
        <v>0</v>
      </c>
      <c r="AY13">
        <v>0</v>
      </c>
      <c r="AZ13" t="s">
        <v>68</v>
      </c>
      <c r="BA13" s="2">
        <v>0</v>
      </c>
      <c r="BB13">
        <v>0</v>
      </c>
      <c r="BC13" t="s">
        <v>68</v>
      </c>
      <c r="BD13" s="2">
        <v>0</v>
      </c>
      <c r="BE13">
        <v>0</v>
      </c>
      <c r="BF13" t="s">
        <v>68</v>
      </c>
      <c r="BG13" s="2">
        <v>0</v>
      </c>
      <c r="BH13">
        <v>0</v>
      </c>
      <c r="BI13" t="s">
        <v>68</v>
      </c>
      <c r="BJ13" s="2">
        <v>0</v>
      </c>
      <c r="BK13">
        <v>0</v>
      </c>
      <c r="BL13" t="s">
        <v>68</v>
      </c>
      <c r="BM13" s="3">
        <v>1155</v>
      </c>
      <c r="BN13">
        <v>19.46597944</v>
      </c>
      <c r="BO13">
        <v>4.75543487</v>
      </c>
      <c r="BQ13" s="1">
        <f aca="true" t="shared" si="0" ref="BQ13:BQ19">B13+E13+H13+K13+N13+Q13+T13+W13+Z13+AC13+AF13+AI13+AL13+AO13+AR13+AU13+AX13+BA13+BD13+BG13+BJ13+BM13</f>
        <v>10423</v>
      </c>
    </row>
    <row r="14" spans="1:69" ht="15.75">
      <c r="A14" t="s">
        <v>69</v>
      </c>
      <c r="B14" s="2">
        <v>397</v>
      </c>
      <c r="C14">
        <v>26.99029044</v>
      </c>
      <c r="D14">
        <v>2.415619704</v>
      </c>
      <c r="E14" s="3">
        <v>1439</v>
      </c>
      <c r="F14">
        <v>22.34116181</v>
      </c>
      <c r="G14">
        <v>30.82236074</v>
      </c>
      <c r="H14" s="3">
        <v>2085</v>
      </c>
      <c r="I14">
        <v>17.74999343</v>
      </c>
      <c r="J14">
        <v>26.98745887</v>
      </c>
      <c r="K14" s="3">
        <v>3127</v>
      </c>
      <c r="L14">
        <v>38.75035713</v>
      </c>
      <c r="M14">
        <v>4.80857014</v>
      </c>
      <c r="N14" s="3">
        <v>8004</v>
      </c>
      <c r="O14">
        <v>57.6717254</v>
      </c>
      <c r="P14">
        <v>6.87679268</v>
      </c>
      <c r="Q14" s="3">
        <v>15161</v>
      </c>
      <c r="R14">
        <v>58.16221148</v>
      </c>
      <c r="S14">
        <v>9.832343893</v>
      </c>
      <c r="T14" s="3">
        <v>14134</v>
      </c>
      <c r="U14">
        <v>56.47127372</v>
      </c>
      <c r="V14">
        <v>6.729582603</v>
      </c>
      <c r="W14" s="3">
        <v>37427</v>
      </c>
      <c r="X14">
        <v>107.4694936</v>
      </c>
      <c r="Y14">
        <v>9.270544731</v>
      </c>
      <c r="Z14" s="3">
        <v>62350</v>
      </c>
      <c r="AA14">
        <v>166.9981543</v>
      </c>
      <c r="AB14">
        <v>8.709047786</v>
      </c>
      <c r="AC14" s="3">
        <v>27550</v>
      </c>
      <c r="AD14">
        <v>126.4523104</v>
      </c>
      <c r="AE14">
        <v>7.151262334</v>
      </c>
      <c r="AF14" s="3">
        <v>48926</v>
      </c>
      <c r="AG14">
        <v>114.7873131</v>
      </c>
      <c r="AH14">
        <v>13.38500425</v>
      </c>
      <c r="AI14" s="3">
        <v>50144</v>
      </c>
      <c r="AJ14">
        <v>100.5015803</v>
      </c>
      <c r="AK14">
        <v>10.80018766</v>
      </c>
      <c r="AL14" s="3">
        <v>33525</v>
      </c>
      <c r="AM14">
        <v>83.9989955</v>
      </c>
      <c r="AN14">
        <v>5.820600304</v>
      </c>
      <c r="AO14" s="3">
        <v>14321</v>
      </c>
      <c r="AP14">
        <v>63.07021484</v>
      </c>
      <c r="AQ14">
        <v>10.75070768</v>
      </c>
      <c r="AR14" s="3">
        <v>14244</v>
      </c>
      <c r="AS14">
        <v>50.44419535</v>
      </c>
      <c r="AT14">
        <v>13.08149376</v>
      </c>
      <c r="AU14" s="3">
        <v>65311</v>
      </c>
      <c r="AV14">
        <v>15193.01249</v>
      </c>
      <c r="AW14">
        <v>36.385869</v>
      </c>
      <c r="AX14" s="3">
        <v>1614</v>
      </c>
      <c r="AY14">
        <v>0</v>
      </c>
      <c r="AZ14">
        <v>14.95961781</v>
      </c>
      <c r="BA14" s="2">
        <v>82</v>
      </c>
      <c r="BB14">
        <v>0</v>
      </c>
      <c r="BC14">
        <v>5.180781942</v>
      </c>
      <c r="BD14" s="2">
        <v>283</v>
      </c>
      <c r="BE14">
        <v>8.895314622</v>
      </c>
      <c r="BF14">
        <v>5.631611119</v>
      </c>
      <c r="BG14" s="2">
        <v>858</v>
      </c>
      <c r="BH14">
        <v>28.02987375</v>
      </c>
      <c r="BI14">
        <v>14.6052497</v>
      </c>
      <c r="BJ14" s="3">
        <v>2336</v>
      </c>
      <c r="BK14">
        <v>22.11852115</v>
      </c>
      <c r="BL14">
        <v>46.74267387</v>
      </c>
      <c r="BM14" s="2">
        <v>526</v>
      </c>
      <c r="BN14">
        <v>20.54101155</v>
      </c>
      <c r="BO14">
        <v>4.296431979</v>
      </c>
      <c r="BQ14" s="1">
        <f t="shared" si="0"/>
        <v>403844</v>
      </c>
    </row>
    <row r="15" spans="1:69" ht="15.75">
      <c r="A15" t="s">
        <v>70</v>
      </c>
      <c r="B15" s="3">
        <v>17663</v>
      </c>
      <c r="C15">
        <v>165.7450133</v>
      </c>
      <c r="D15">
        <v>9.375143318</v>
      </c>
      <c r="E15" s="3">
        <v>63619</v>
      </c>
      <c r="F15">
        <v>185.0370081</v>
      </c>
      <c r="G15">
        <v>7.990198551</v>
      </c>
      <c r="H15" s="3">
        <v>82084</v>
      </c>
      <c r="I15">
        <v>226.8633439</v>
      </c>
      <c r="J15">
        <v>16.90258124</v>
      </c>
      <c r="K15" s="3">
        <v>129346</v>
      </c>
      <c r="L15">
        <v>228.9012269</v>
      </c>
      <c r="M15">
        <v>19.20471781</v>
      </c>
      <c r="N15" s="3">
        <v>120473</v>
      </c>
      <c r="O15">
        <v>214.5244108</v>
      </c>
      <c r="P15">
        <v>15.77588506</v>
      </c>
      <c r="Q15" s="3">
        <v>173791</v>
      </c>
      <c r="R15">
        <v>232.9953155</v>
      </c>
      <c r="S15">
        <v>20.84052503</v>
      </c>
      <c r="T15" s="3">
        <v>183429</v>
      </c>
      <c r="U15">
        <v>179.4712954</v>
      </c>
      <c r="V15">
        <v>23.69399587</v>
      </c>
      <c r="W15" s="3">
        <v>252182</v>
      </c>
      <c r="X15">
        <v>269.4200117</v>
      </c>
      <c r="Y15">
        <v>21.13373895</v>
      </c>
      <c r="Z15" s="3">
        <v>300194</v>
      </c>
      <c r="AA15">
        <v>404.8313231</v>
      </c>
      <c r="AB15">
        <v>20.72808624</v>
      </c>
      <c r="AC15" s="3">
        <v>305189</v>
      </c>
      <c r="AD15">
        <v>351.447729</v>
      </c>
      <c r="AE15">
        <v>19.10469511</v>
      </c>
      <c r="AF15" s="3">
        <v>337832</v>
      </c>
      <c r="AG15">
        <v>241.2709606</v>
      </c>
      <c r="AH15">
        <v>16.76072656</v>
      </c>
      <c r="AI15" s="3">
        <v>501208</v>
      </c>
      <c r="AJ15">
        <v>332.7792798</v>
      </c>
      <c r="AK15">
        <v>18.29223177</v>
      </c>
      <c r="AL15" s="3">
        <v>467370</v>
      </c>
      <c r="AM15">
        <v>261.3646714</v>
      </c>
      <c r="AN15">
        <v>14.75077692</v>
      </c>
      <c r="AO15" s="3">
        <v>546165</v>
      </c>
      <c r="AP15">
        <v>278.0841464</v>
      </c>
      <c r="AQ15">
        <v>26.69046085</v>
      </c>
      <c r="AR15" s="3">
        <v>497498</v>
      </c>
      <c r="AS15">
        <v>170.3473628</v>
      </c>
      <c r="AT15">
        <v>17.7696071</v>
      </c>
      <c r="AU15" s="3">
        <v>300219</v>
      </c>
      <c r="AV15">
        <v>58429.43009</v>
      </c>
      <c r="AW15">
        <v>9.060460791</v>
      </c>
      <c r="AX15" s="3">
        <v>149061</v>
      </c>
      <c r="AY15">
        <v>108.5620887</v>
      </c>
      <c r="AZ15">
        <v>7.306189386</v>
      </c>
      <c r="BA15" s="3">
        <v>150754</v>
      </c>
      <c r="BB15">
        <v>285.6088954</v>
      </c>
      <c r="BC15">
        <v>12.64260282</v>
      </c>
      <c r="BD15" s="3">
        <v>224612</v>
      </c>
      <c r="BE15">
        <v>361.4684822</v>
      </c>
      <c r="BF15">
        <v>9.769726124</v>
      </c>
      <c r="BG15" s="3">
        <v>90617</v>
      </c>
      <c r="BH15">
        <v>178.7186206</v>
      </c>
      <c r="BI15">
        <v>15.29118715</v>
      </c>
      <c r="BJ15" s="3">
        <v>161349</v>
      </c>
      <c r="BK15">
        <v>374.6650271</v>
      </c>
      <c r="BL15">
        <v>56.67198444</v>
      </c>
      <c r="BM15" s="3">
        <v>53675</v>
      </c>
      <c r="BN15">
        <v>54.4167805</v>
      </c>
      <c r="BO15">
        <v>5.433941422</v>
      </c>
      <c r="BQ15" s="1">
        <f t="shared" si="0"/>
        <v>5108330</v>
      </c>
    </row>
    <row r="16" spans="1:69" ht="15.75">
      <c r="A16" t="s">
        <v>71</v>
      </c>
      <c r="B16" s="3">
        <v>16495</v>
      </c>
      <c r="C16">
        <v>119.7260209</v>
      </c>
      <c r="D16">
        <v>14.96337082</v>
      </c>
      <c r="E16" s="3">
        <v>6000</v>
      </c>
      <c r="F16">
        <v>35.36055492</v>
      </c>
      <c r="G16">
        <v>4.331136042</v>
      </c>
      <c r="H16" s="3">
        <v>3027</v>
      </c>
      <c r="I16">
        <v>44.67947379</v>
      </c>
      <c r="J16">
        <v>7.797615443</v>
      </c>
      <c r="K16" s="3">
        <v>3717</v>
      </c>
      <c r="L16">
        <v>39.55537384</v>
      </c>
      <c r="M16">
        <v>9.206498746</v>
      </c>
      <c r="N16" s="3">
        <v>6314</v>
      </c>
      <c r="O16">
        <v>45.31517332</v>
      </c>
      <c r="P16">
        <v>14.81056736</v>
      </c>
      <c r="Q16" s="3">
        <v>15819</v>
      </c>
      <c r="R16">
        <v>64.38334257</v>
      </c>
      <c r="S16">
        <v>14.79049517</v>
      </c>
      <c r="T16" s="3">
        <v>12869</v>
      </c>
      <c r="U16">
        <v>40.51513572</v>
      </c>
      <c r="V16">
        <v>17.9088153</v>
      </c>
      <c r="W16" s="3">
        <v>10524</v>
      </c>
      <c r="X16">
        <v>30.94420642</v>
      </c>
      <c r="Y16">
        <v>18.95436086</v>
      </c>
      <c r="Z16" s="3">
        <v>5987</v>
      </c>
      <c r="AA16">
        <v>24.96547483</v>
      </c>
      <c r="AB16">
        <v>14.21545717</v>
      </c>
      <c r="AC16" s="3">
        <v>6749</v>
      </c>
      <c r="AD16">
        <v>40.30507495</v>
      </c>
      <c r="AE16">
        <v>9.358689619</v>
      </c>
      <c r="AF16" s="3">
        <v>1367</v>
      </c>
      <c r="AG16">
        <v>17.90065921</v>
      </c>
      <c r="AH16">
        <v>4.185536109</v>
      </c>
      <c r="AI16" s="2">
        <v>344</v>
      </c>
      <c r="AJ16">
        <v>0</v>
      </c>
      <c r="AK16">
        <v>5.005500368</v>
      </c>
      <c r="AL16" s="2">
        <v>488</v>
      </c>
      <c r="AM16">
        <v>11.70275561</v>
      </c>
      <c r="AN16">
        <v>1.662175714</v>
      </c>
      <c r="AO16" s="3">
        <v>4702</v>
      </c>
      <c r="AP16">
        <v>20.26577301</v>
      </c>
      <c r="AQ16">
        <v>46.93983323</v>
      </c>
      <c r="AR16" s="3">
        <v>6290</v>
      </c>
      <c r="AS16">
        <v>31.59676214</v>
      </c>
      <c r="AT16">
        <v>24.24737112</v>
      </c>
      <c r="AU16" s="3">
        <v>25907</v>
      </c>
      <c r="AV16">
        <v>3009.385245</v>
      </c>
      <c r="AW16">
        <v>41.79436638</v>
      </c>
      <c r="AX16" s="2">
        <v>235</v>
      </c>
      <c r="AY16">
        <v>0</v>
      </c>
      <c r="AZ16">
        <v>39.32973804</v>
      </c>
      <c r="BA16" s="3">
        <v>2397</v>
      </c>
      <c r="BB16">
        <v>29.10528474</v>
      </c>
      <c r="BC16">
        <v>17.61536776</v>
      </c>
      <c r="BD16" s="3">
        <v>2285</v>
      </c>
      <c r="BE16">
        <v>19.72189871</v>
      </c>
      <c r="BF16">
        <v>7.414146326</v>
      </c>
      <c r="BG16" s="2">
        <v>0</v>
      </c>
      <c r="BH16">
        <v>0</v>
      </c>
      <c r="BI16" t="s">
        <v>68</v>
      </c>
      <c r="BJ16" s="2">
        <v>431</v>
      </c>
      <c r="BK16">
        <v>30.62329977</v>
      </c>
      <c r="BL16">
        <v>48.32036075</v>
      </c>
      <c r="BM16" s="2">
        <v>0</v>
      </c>
      <c r="BN16">
        <v>0</v>
      </c>
      <c r="BO16" t="s">
        <v>68</v>
      </c>
      <c r="BQ16" s="1">
        <f t="shared" si="0"/>
        <v>131947</v>
      </c>
    </row>
    <row r="17" spans="1:69" ht="15.75">
      <c r="A17" t="s">
        <v>72</v>
      </c>
      <c r="B17" s="3">
        <v>2788</v>
      </c>
      <c r="C17">
        <v>67.45061436</v>
      </c>
      <c r="D17">
        <v>21.3943058</v>
      </c>
      <c r="E17" s="3">
        <v>1466</v>
      </c>
      <c r="F17">
        <v>41.83015606</v>
      </c>
      <c r="G17">
        <v>3.613859553</v>
      </c>
      <c r="H17" s="3">
        <v>7168</v>
      </c>
      <c r="I17">
        <v>73.76405629</v>
      </c>
      <c r="J17">
        <v>9.697254886</v>
      </c>
      <c r="K17" s="3">
        <v>18236</v>
      </c>
      <c r="L17">
        <v>118.0611145</v>
      </c>
      <c r="M17">
        <v>8.290819609</v>
      </c>
      <c r="N17" s="3">
        <v>114155</v>
      </c>
      <c r="O17">
        <v>307.0964685</v>
      </c>
      <c r="P17">
        <v>10.96121136</v>
      </c>
      <c r="Q17" s="3">
        <v>118328</v>
      </c>
      <c r="R17">
        <v>298.8477513</v>
      </c>
      <c r="S17">
        <v>8.918007565</v>
      </c>
      <c r="T17" s="3">
        <v>125441</v>
      </c>
      <c r="U17">
        <v>336.9022447</v>
      </c>
      <c r="V17">
        <v>9.069234199</v>
      </c>
      <c r="W17" s="3">
        <v>201840</v>
      </c>
      <c r="X17">
        <v>176.8234702</v>
      </c>
      <c r="Y17">
        <v>2.868153965</v>
      </c>
      <c r="Z17" s="3">
        <v>151224</v>
      </c>
      <c r="AA17">
        <v>239.7638343</v>
      </c>
      <c r="AB17">
        <v>9.91519127</v>
      </c>
      <c r="AC17" s="3">
        <v>195050</v>
      </c>
      <c r="AD17">
        <v>293.2751952</v>
      </c>
      <c r="AE17">
        <v>8.585968106</v>
      </c>
      <c r="AF17" s="3">
        <v>169764</v>
      </c>
      <c r="AG17">
        <v>241.1064941</v>
      </c>
      <c r="AH17">
        <v>6.066498626</v>
      </c>
      <c r="AI17" s="3">
        <v>166374</v>
      </c>
      <c r="AJ17">
        <v>180.1465803</v>
      </c>
      <c r="AK17">
        <v>10.76321541</v>
      </c>
      <c r="AL17" s="3">
        <v>142757</v>
      </c>
      <c r="AM17">
        <v>137.5704628</v>
      </c>
      <c r="AN17">
        <v>13.72698267</v>
      </c>
      <c r="AO17" s="3">
        <v>172328</v>
      </c>
      <c r="AP17">
        <v>278.6133581</v>
      </c>
      <c r="AQ17">
        <v>12.31948892</v>
      </c>
      <c r="AR17" s="3">
        <v>265587</v>
      </c>
      <c r="AS17">
        <v>275.7949743</v>
      </c>
      <c r="AT17">
        <v>19.57460113</v>
      </c>
      <c r="AU17" s="3">
        <v>309655</v>
      </c>
      <c r="AV17">
        <v>62178.18685</v>
      </c>
      <c r="AW17">
        <v>19.87857312</v>
      </c>
      <c r="AX17" s="3">
        <v>487195</v>
      </c>
      <c r="AY17">
        <v>376.9645706</v>
      </c>
      <c r="AZ17">
        <v>22.15785106</v>
      </c>
      <c r="BA17" s="3">
        <v>575256</v>
      </c>
      <c r="BB17">
        <v>352.5673526</v>
      </c>
      <c r="BC17">
        <v>26.5457647</v>
      </c>
      <c r="BD17" s="3">
        <v>263849</v>
      </c>
      <c r="BE17">
        <v>245.3009519</v>
      </c>
      <c r="BF17">
        <v>13.31750917</v>
      </c>
      <c r="BG17" s="3">
        <v>412222</v>
      </c>
      <c r="BH17">
        <v>430.3710884</v>
      </c>
      <c r="BI17">
        <v>22.20157487</v>
      </c>
      <c r="BJ17" s="3">
        <v>13340</v>
      </c>
      <c r="BK17">
        <v>117.9741414</v>
      </c>
      <c r="BL17">
        <v>44.05153332</v>
      </c>
      <c r="BM17" s="3">
        <v>1144</v>
      </c>
      <c r="BN17">
        <v>24.25592253</v>
      </c>
      <c r="BO17">
        <v>5.117107558</v>
      </c>
      <c r="BQ17" s="1">
        <f t="shared" si="0"/>
        <v>3915167</v>
      </c>
    </row>
    <row r="18" spans="1:69" ht="15.75">
      <c r="A18" t="s">
        <v>73</v>
      </c>
      <c r="B18" s="2">
        <v>402</v>
      </c>
      <c r="C18">
        <v>0</v>
      </c>
      <c r="D18">
        <v>41.34262871</v>
      </c>
      <c r="E18" s="2">
        <v>0</v>
      </c>
      <c r="F18">
        <v>0</v>
      </c>
      <c r="G18" t="s">
        <v>68</v>
      </c>
      <c r="H18" s="2">
        <v>417</v>
      </c>
      <c r="I18">
        <v>13.15471863</v>
      </c>
      <c r="J18">
        <v>13.30464032</v>
      </c>
      <c r="K18" s="2">
        <v>0</v>
      </c>
      <c r="L18">
        <v>0</v>
      </c>
      <c r="M18" t="s">
        <v>68</v>
      </c>
      <c r="N18" s="2">
        <v>549</v>
      </c>
      <c r="O18">
        <v>16.8033502</v>
      </c>
      <c r="P18">
        <v>5.233343901</v>
      </c>
      <c r="Q18" s="2">
        <v>271</v>
      </c>
      <c r="R18">
        <v>11.28327179</v>
      </c>
      <c r="S18">
        <v>3.511418143</v>
      </c>
      <c r="T18" s="2">
        <v>0</v>
      </c>
      <c r="U18">
        <v>0</v>
      </c>
      <c r="V18" t="s">
        <v>68</v>
      </c>
      <c r="W18" s="2">
        <v>0</v>
      </c>
      <c r="X18">
        <v>0</v>
      </c>
      <c r="Y18" t="s">
        <v>68</v>
      </c>
      <c r="Z18" s="2">
        <v>141</v>
      </c>
      <c r="AA18">
        <v>1.874519198</v>
      </c>
      <c r="AB18">
        <v>3.440370796</v>
      </c>
      <c r="AC18" s="2">
        <v>140</v>
      </c>
      <c r="AD18">
        <v>0</v>
      </c>
      <c r="AE18">
        <v>2.160963246</v>
      </c>
      <c r="AF18" s="2">
        <v>487</v>
      </c>
      <c r="AG18">
        <v>7.362997578</v>
      </c>
      <c r="AH18">
        <v>2.976385863</v>
      </c>
      <c r="AI18" s="2">
        <v>939</v>
      </c>
      <c r="AJ18">
        <v>10.75854183</v>
      </c>
      <c r="AK18">
        <v>2.240513329</v>
      </c>
      <c r="AL18" s="2">
        <v>407</v>
      </c>
      <c r="AM18">
        <v>14.15793613</v>
      </c>
      <c r="AN18">
        <v>1.460762853</v>
      </c>
      <c r="AO18" s="2">
        <v>507</v>
      </c>
      <c r="AP18">
        <v>16.32482636</v>
      </c>
      <c r="AQ18">
        <v>6.920372587</v>
      </c>
      <c r="AR18" s="2">
        <v>729</v>
      </c>
      <c r="AS18">
        <v>12.82685031</v>
      </c>
      <c r="AT18">
        <v>3.435460704</v>
      </c>
      <c r="AU18" s="3">
        <v>5827</v>
      </c>
      <c r="AV18">
        <v>627.3983112</v>
      </c>
      <c r="AW18">
        <v>23.6878629</v>
      </c>
      <c r="AX18" s="3">
        <v>15567</v>
      </c>
      <c r="AY18">
        <v>66.99034027</v>
      </c>
      <c r="AZ18">
        <v>30.97305658</v>
      </c>
      <c r="BA18" s="3">
        <v>33473</v>
      </c>
      <c r="BB18">
        <v>62.10765349</v>
      </c>
      <c r="BC18">
        <v>31.93245604</v>
      </c>
      <c r="BD18" s="3">
        <v>39376</v>
      </c>
      <c r="BE18">
        <v>74.28538334</v>
      </c>
      <c r="BF18">
        <v>24.02210782</v>
      </c>
      <c r="BG18" s="3">
        <v>82958</v>
      </c>
      <c r="BH18">
        <v>169.1557615</v>
      </c>
      <c r="BI18">
        <v>18.46286782</v>
      </c>
      <c r="BJ18" s="3">
        <v>12881</v>
      </c>
      <c r="BK18">
        <v>109.7436032</v>
      </c>
      <c r="BL18">
        <v>39.60372556</v>
      </c>
      <c r="BM18" s="3">
        <v>15755</v>
      </c>
      <c r="BN18">
        <v>74.2624942</v>
      </c>
      <c r="BO18">
        <v>12.3664291</v>
      </c>
      <c r="BQ18" s="1">
        <f t="shared" si="0"/>
        <v>210826</v>
      </c>
    </row>
    <row r="19" spans="1:69" ht="15.75">
      <c r="A19" t="s">
        <v>74</v>
      </c>
      <c r="B19" s="2">
        <v>275</v>
      </c>
      <c r="C19">
        <v>11.69099178</v>
      </c>
      <c r="D19">
        <v>8.744473862</v>
      </c>
      <c r="E19" s="3">
        <v>2063</v>
      </c>
      <c r="F19">
        <v>41.5910375</v>
      </c>
      <c r="G19">
        <v>7.306402218</v>
      </c>
      <c r="H19" s="2">
        <v>369</v>
      </c>
      <c r="I19">
        <v>8.170431785</v>
      </c>
      <c r="J19">
        <v>11.41261768</v>
      </c>
      <c r="K19" s="2">
        <v>0</v>
      </c>
      <c r="L19">
        <v>0</v>
      </c>
      <c r="M19" t="s">
        <v>68</v>
      </c>
      <c r="N19" s="2">
        <v>0</v>
      </c>
      <c r="O19">
        <v>0</v>
      </c>
      <c r="P19" t="s">
        <v>68</v>
      </c>
      <c r="Q19" s="2">
        <v>0</v>
      </c>
      <c r="R19">
        <v>0</v>
      </c>
      <c r="S19" t="s">
        <v>68</v>
      </c>
      <c r="T19" s="2">
        <v>0</v>
      </c>
      <c r="U19">
        <v>0</v>
      </c>
      <c r="V19" t="s">
        <v>68</v>
      </c>
      <c r="W19" s="2">
        <v>0</v>
      </c>
      <c r="X19">
        <v>0</v>
      </c>
      <c r="Y19" t="s">
        <v>68</v>
      </c>
      <c r="Z19" s="2">
        <v>958</v>
      </c>
      <c r="AA19">
        <v>30.40242169</v>
      </c>
      <c r="AB19">
        <v>7.898006916</v>
      </c>
      <c r="AC19" s="2">
        <v>760</v>
      </c>
      <c r="AD19">
        <v>18.91590982</v>
      </c>
      <c r="AE19">
        <v>4.136645872</v>
      </c>
      <c r="AF19" s="2">
        <v>186</v>
      </c>
      <c r="AG19">
        <v>11.18280625</v>
      </c>
      <c r="AH19">
        <v>2.22922475</v>
      </c>
      <c r="AI19" s="2">
        <v>0</v>
      </c>
      <c r="AJ19">
        <v>0</v>
      </c>
      <c r="AK19" t="s">
        <v>68</v>
      </c>
      <c r="AL19" s="2">
        <v>989</v>
      </c>
      <c r="AM19">
        <v>19.22600669</v>
      </c>
      <c r="AN19">
        <v>1.82217026</v>
      </c>
      <c r="AO19" s="2">
        <v>0</v>
      </c>
      <c r="AP19">
        <v>0</v>
      </c>
      <c r="AQ19" t="s">
        <v>68</v>
      </c>
      <c r="AR19" s="2">
        <v>398</v>
      </c>
      <c r="AS19">
        <v>1.479639596</v>
      </c>
      <c r="AT19">
        <v>3.455685682</v>
      </c>
      <c r="AU19" s="2">
        <v>272</v>
      </c>
      <c r="AV19">
        <v>201.0564</v>
      </c>
      <c r="AW19">
        <v>6.433506287</v>
      </c>
      <c r="AX19" s="2">
        <v>453</v>
      </c>
      <c r="AY19">
        <v>16.14541696</v>
      </c>
      <c r="AZ19">
        <v>12.90894174</v>
      </c>
      <c r="BA19" s="2">
        <v>0</v>
      </c>
      <c r="BB19">
        <v>0</v>
      </c>
      <c r="BC19" t="s">
        <v>68</v>
      </c>
      <c r="BD19" s="2">
        <v>0</v>
      </c>
      <c r="BE19">
        <v>0</v>
      </c>
      <c r="BF19" t="s">
        <v>68</v>
      </c>
      <c r="BG19" s="2">
        <v>0</v>
      </c>
      <c r="BH19">
        <v>0</v>
      </c>
      <c r="BI19" t="s">
        <v>68</v>
      </c>
      <c r="BJ19" s="2">
        <v>0</v>
      </c>
      <c r="BK19">
        <v>0</v>
      </c>
      <c r="BL19" t="s">
        <v>68</v>
      </c>
      <c r="BM19" s="2">
        <v>0</v>
      </c>
      <c r="BN19">
        <v>0</v>
      </c>
      <c r="BO19" t="s">
        <v>68</v>
      </c>
      <c r="BQ19" s="1">
        <f t="shared" si="0"/>
        <v>6723</v>
      </c>
    </row>
    <row r="21" spans="1:69" ht="15.75">
      <c r="A21" t="s">
        <v>75</v>
      </c>
      <c r="B21" s="3">
        <v>38719</v>
      </c>
      <c r="E21" s="3">
        <v>76223</v>
      </c>
      <c r="H21" s="3">
        <v>96181</v>
      </c>
      <c r="K21" s="3">
        <v>154426</v>
      </c>
      <c r="N21" s="3">
        <v>249801</v>
      </c>
      <c r="Q21" s="3">
        <v>323370</v>
      </c>
      <c r="T21" s="3">
        <v>336084</v>
      </c>
      <c r="W21" s="3">
        <v>502790</v>
      </c>
      <c r="Z21" s="3">
        <v>524090</v>
      </c>
      <c r="AC21" s="3">
        <v>535738</v>
      </c>
      <c r="AF21" s="3">
        <v>559372</v>
      </c>
      <c r="AI21" s="3">
        <v>719009</v>
      </c>
      <c r="AL21" s="3">
        <v>645743</v>
      </c>
      <c r="AO21" s="3">
        <v>738038</v>
      </c>
      <c r="AR21" s="3">
        <v>784746</v>
      </c>
      <c r="AU21" s="3">
        <v>707191</v>
      </c>
      <c r="AX21" s="3">
        <v>654125</v>
      </c>
      <c r="BA21" s="3">
        <v>761962</v>
      </c>
      <c r="BD21" s="3">
        <v>530405</v>
      </c>
      <c r="BG21" s="3">
        <v>586655</v>
      </c>
      <c r="BJ21" s="3">
        <v>190337</v>
      </c>
      <c r="BM21" s="3">
        <v>72255</v>
      </c>
      <c r="BQ21" s="3">
        <f>SUM(BQ13:BQ20)</f>
        <v>9787260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Manning</dc:creator>
  <cp:keywords/>
  <dc:description/>
  <cp:lastModifiedBy>druvolo</cp:lastModifiedBy>
  <dcterms:created xsi:type="dcterms:W3CDTF">2015-08-06T21:50:11Z</dcterms:created>
  <dcterms:modified xsi:type="dcterms:W3CDTF">2016-01-19T16:31:19Z</dcterms:modified>
  <cp:category/>
  <cp:version/>
  <cp:contentType/>
  <cp:contentStatus/>
</cp:coreProperties>
</file>