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ar133\Documents\JWHI\Vol2-3.No2\Manning article supp.docs\"/>
    </mc:Choice>
  </mc:AlternateContent>
  <bookViews>
    <workbookView xWindow="11040" yWindow="1995" windowWidth="17940" windowHeight="10035" tabRatio="500"/>
  </bookViews>
  <sheets>
    <sheet name="New_MCMC_impute_Arrival(length " sheetId="1" r:id="rId1"/>
  </sheets>
  <calcPr calcId="152511" concurrentCalc="0"/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Y44" i="1"/>
  <c r="Y43" i="1"/>
  <c r="Y42" i="1"/>
  <c r="Y34" i="1"/>
  <c r="Y11" i="1"/>
  <c r="Y12" i="1"/>
  <c r="Y13" i="1"/>
  <c r="Y14" i="1"/>
  <c r="Y15" i="1"/>
  <c r="Y16" i="1"/>
  <c r="Y17" i="1"/>
  <c r="Y19" i="1"/>
</calcChain>
</file>

<file path=xl/sharedStrings.xml><?xml version="1.0" encoding="utf-8"?>
<sst xmlns="http://schemas.openxmlformats.org/spreadsheetml/2006/main" count="101" uniqueCount="46">
  <si>
    <t>Europe</t>
  </si>
  <si>
    <t>Mainland North America</t>
  </si>
  <si>
    <t>Caribbean</t>
  </si>
  <si>
    <t>Spanish American Mainland</t>
  </si>
  <si>
    <t>Brazil</t>
  </si>
  <si>
    <t>Africa</t>
  </si>
  <si>
    <t>Other</t>
  </si>
  <si>
    <t>TOTAL</t>
  </si>
  <si>
    <t>Total</t>
  </si>
  <si>
    <t>Appendix 4. New Estimates of Arrivals, 1650s - 1870s.</t>
  </si>
  <si>
    <t>MCMC Arrivals</t>
  </si>
  <si>
    <t>TASTDB-2010, SLAMIMP</t>
  </si>
  <si>
    <t>P. Manning, et al., "Volume and Direction of the Atlantic Slave Trade, 1650s-1870s: Estimates by Markov Chain Monte Carlo Analysis," JWHI 2-3 (2015)</t>
  </si>
  <si>
    <r>
      <rPr>
        <b/>
        <sz val="12"/>
        <color indexed="8"/>
        <rFont val="Calibri"/>
        <family val="2"/>
      </rPr>
      <t>Table 4A.</t>
    </r>
    <r>
      <rPr>
        <sz val="12"/>
        <color theme="1"/>
        <rFont val="Calibri"/>
        <family val="2"/>
        <scheme val="minor"/>
      </rPr>
      <t xml:space="preserve"> MCMC Arrivals</t>
    </r>
  </si>
  <si>
    <t>Table 4C.  Comparison of Atlantic arrival totals from MCMC and TASTDB methods</t>
  </si>
  <si>
    <t>TOTAL ARRIVALS BY DECADE ESTIMATED BY TWO METHODS</t>
  </si>
  <si>
    <t>Method</t>
  </si>
  <si>
    <t>TASTDB-2010 (Table 3B)</t>
  </si>
  <si>
    <t>1650s</t>
  </si>
  <si>
    <t>1660s</t>
  </si>
  <si>
    <t>1670s</t>
  </si>
  <si>
    <t>1680s</t>
  </si>
  <si>
    <t>1690s</t>
  </si>
  <si>
    <t>1700s</t>
  </si>
  <si>
    <t>1710s</t>
  </si>
  <si>
    <t>1720s</t>
  </si>
  <si>
    <t>1730s</t>
  </si>
  <si>
    <t>1740s</t>
  </si>
  <si>
    <t>1750s</t>
  </si>
  <si>
    <t>1760s</t>
  </si>
  <si>
    <t>1770s</t>
  </si>
  <si>
    <t>1780s</t>
  </si>
  <si>
    <t>1790s</t>
  </si>
  <si>
    <t>1800s</t>
  </si>
  <si>
    <t>1810s</t>
  </si>
  <si>
    <t>1820s</t>
  </si>
  <si>
    <t>1830s</t>
  </si>
  <si>
    <t>1840s</t>
  </si>
  <si>
    <t>1850s</t>
  </si>
  <si>
    <t>1860s</t>
  </si>
  <si>
    <t>Difference: MCMC-TASTDB</t>
  </si>
  <si>
    <t xml:space="preserve">MCMC </t>
  </si>
  <si>
    <r>
      <rPr>
        <b/>
        <sz val="12"/>
        <color indexed="8"/>
        <rFont val="Calibri"/>
        <family val="2"/>
      </rPr>
      <t>Table 4B</t>
    </r>
    <r>
      <rPr>
        <sz val="12"/>
        <color theme="1"/>
        <rFont val="Calibri"/>
        <family val="2"/>
        <scheme val="minor"/>
      </rPr>
      <t>. TASTDB-2010 Arrivals</t>
    </r>
  </si>
  <si>
    <r>
      <rPr>
        <b/>
        <sz val="12"/>
        <color indexed="8"/>
        <rFont val="Calibri"/>
        <family val="2"/>
      </rPr>
      <t>Summary of Tables:</t>
    </r>
    <r>
      <rPr>
        <sz val="12"/>
        <color theme="1"/>
        <rFont val="Calibri"/>
        <family val="2"/>
        <scheme val="minor"/>
      </rPr>
      <t xml:space="preserve"> This appendix compares estimates of arrivals from the MCMC analysis (Table 2A) and from TASTDB-2010 (variable SLAMIMP)</t>
    </r>
  </si>
  <si>
    <t>Variable SLAMIMP</t>
  </si>
  <si>
    <t>Note: regional details to be filled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</si>
</sst>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65" fontId="3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165" fontId="5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5" fontId="5" fillId="0" borderId="0" xfId="0" applyNumberFormat="1" applyFont="1" applyFill="1" applyAlignment="1">
      <alignment horizontal="left" vertical="center"/>
    </xf>
    <xf numFmtId="3" fontId="4" fillId="4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topLeftCell="A6" workbookViewId="0">
      <selection activeCell="C23" sqref="C23"/>
    </sheetView>
  </sheetViews>
  <sheetFormatPr defaultRowHeight="15.75" x14ac:dyDescent="0.25"/>
  <cols>
    <col min="1" max="1" width="25.125" customWidth="1"/>
    <col min="2" max="11" width="11" style="2" bestFit="1" customWidth="1"/>
    <col min="12" max="12" width="12.125" style="2" bestFit="1" customWidth="1"/>
    <col min="13" max="23" width="11" style="2" bestFit="1" customWidth="1"/>
    <col min="24" max="256" width="11" customWidth="1"/>
  </cols>
  <sheetData>
    <row r="1" spans="1:25" x14ac:dyDescent="0.25">
      <c r="A1" t="s">
        <v>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5" x14ac:dyDescent="0.25">
      <c r="A2" t="s">
        <v>12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4" spans="1:25" x14ac:dyDescent="0.25">
      <c r="A4" t="s">
        <v>43</v>
      </c>
    </row>
    <row r="7" spans="1:25" x14ac:dyDescent="0.25">
      <c r="A7" s="16" t="s">
        <v>13</v>
      </c>
      <c r="B7" s="17"/>
    </row>
    <row r="8" spans="1:25" x14ac:dyDescent="0.25">
      <c r="A8" s="16" t="s">
        <v>10</v>
      </c>
      <c r="B8" s="17"/>
    </row>
    <row r="9" spans="1:25" x14ac:dyDescent="0.25">
      <c r="A9" s="16"/>
      <c r="B9" s="17"/>
    </row>
    <row r="10" spans="1:25" x14ac:dyDescent="0.25">
      <c r="A10" s="16" t="s">
        <v>16</v>
      </c>
      <c r="B10" s="18" t="s">
        <v>18</v>
      </c>
      <c r="C10" s="18" t="s">
        <v>19</v>
      </c>
      <c r="D10" s="18" t="s">
        <v>20</v>
      </c>
      <c r="E10" s="18" t="s">
        <v>21</v>
      </c>
      <c r="F10" s="18" t="s">
        <v>22</v>
      </c>
      <c r="G10" s="18" t="s">
        <v>23</v>
      </c>
      <c r="H10" s="18" t="s">
        <v>24</v>
      </c>
      <c r="I10" s="18" t="s">
        <v>25</v>
      </c>
      <c r="J10" s="18" t="s">
        <v>26</v>
      </c>
      <c r="K10" s="18" t="s">
        <v>27</v>
      </c>
      <c r="L10" s="18" t="s">
        <v>28</v>
      </c>
      <c r="M10" s="18" t="s">
        <v>29</v>
      </c>
      <c r="N10" s="18" t="s">
        <v>30</v>
      </c>
      <c r="O10" s="18" t="s">
        <v>31</v>
      </c>
      <c r="P10" s="18" t="s">
        <v>32</v>
      </c>
      <c r="Q10" s="18" t="s">
        <v>33</v>
      </c>
      <c r="R10" s="18" t="s">
        <v>34</v>
      </c>
      <c r="S10" s="18" t="s">
        <v>35</v>
      </c>
      <c r="T10" s="18" t="s">
        <v>36</v>
      </c>
      <c r="U10" s="18" t="s">
        <v>37</v>
      </c>
      <c r="V10" s="18" t="s">
        <v>38</v>
      </c>
      <c r="W10" s="18" t="s">
        <v>39</v>
      </c>
      <c r="X10" s="18"/>
      <c r="Y10" s="18" t="s">
        <v>8</v>
      </c>
    </row>
    <row r="11" spans="1:25" x14ac:dyDescent="0.25">
      <c r="A11" t="s">
        <v>0</v>
      </c>
      <c r="B11" s="2">
        <v>699</v>
      </c>
      <c r="C11" s="3">
        <v>1636</v>
      </c>
      <c r="D11" s="3">
        <v>1031</v>
      </c>
      <c r="E11" s="2">
        <v>0</v>
      </c>
      <c r="F11" s="2">
        <v>306</v>
      </c>
      <c r="G11" s="2">
        <v>0</v>
      </c>
      <c r="H11" s="2">
        <v>211</v>
      </c>
      <c r="I11" s="2">
        <v>817</v>
      </c>
      <c r="J11" s="3">
        <v>3236</v>
      </c>
      <c r="K11" s="2">
        <v>300</v>
      </c>
      <c r="L11" s="2">
        <v>810</v>
      </c>
      <c r="M11" s="2">
        <v>0</v>
      </c>
      <c r="N11" s="2">
        <v>207</v>
      </c>
      <c r="O11" s="2">
        <v>15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3">
        <v>1155</v>
      </c>
      <c r="Y11" s="1">
        <f t="shared" ref="Y11:Y17" si="0">B11+C11+D11+E11+F11+G11+H11+I11+J11+K11+L11+M11+N11+O11+P11+Q11+R11+S11+T11+U11+V11+W11</f>
        <v>10423</v>
      </c>
    </row>
    <row r="12" spans="1:25" x14ac:dyDescent="0.25">
      <c r="A12" t="s">
        <v>1</v>
      </c>
      <c r="B12" s="2">
        <v>397</v>
      </c>
      <c r="C12" s="3">
        <v>1439</v>
      </c>
      <c r="D12" s="3">
        <v>2085</v>
      </c>
      <c r="E12" s="3">
        <v>3127</v>
      </c>
      <c r="F12" s="3">
        <v>8004</v>
      </c>
      <c r="G12" s="3">
        <v>15161</v>
      </c>
      <c r="H12" s="3">
        <v>14134</v>
      </c>
      <c r="I12" s="3">
        <v>37427</v>
      </c>
      <c r="J12" s="3">
        <v>62350</v>
      </c>
      <c r="K12" s="3">
        <v>27550</v>
      </c>
      <c r="L12" s="3">
        <v>48926</v>
      </c>
      <c r="M12" s="3">
        <v>50144</v>
      </c>
      <c r="N12" s="3">
        <v>33525</v>
      </c>
      <c r="O12" s="3">
        <v>14321</v>
      </c>
      <c r="P12" s="3">
        <v>14244</v>
      </c>
      <c r="Q12" s="3">
        <v>65311</v>
      </c>
      <c r="R12" s="3">
        <v>1614</v>
      </c>
      <c r="S12" s="2">
        <v>82</v>
      </c>
      <c r="T12" s="2">
        <v>283</v>
      </c>
      <c r="U12" s="2">
        <v>858</v>
      </c>
      <c r="V12" s="3">
        <v>2336</v>
      </c>
      <c r="W12" s="2">
        <v>526</v>
      </c>
      <c r="Y12" s="1">
        <f t="shared" si="0"/>
        <v>403844</v>
      </c>
    </row>
    <row r="13" spans="1:25" x14ac:dyDescent="0.25">
      <c r="A13" t="s">
        <v>2</v>
      </c>
      <c r="B13" s="3">
        <v>17663</v>
      </c>
      <c r="C13" s="3">
        <v>63619</v>
      </c>
      <c r="D13" s="3">
        <v>82084</v>
      </c>
      <c r="E13" s="3">
        <v>129346</v>
      </c>
      <c r="F13" s="3">
        <v>120473</v>
      </c>
      <c r="G13" s="3">
        <v>173791</v>
      </c>
      <c r="H13" s="3">
        <v>183429</v>
      </c>
      <c r="I13" s="3">
        <v>252182</v>
      </c>
      <c r="J13" s="3">
        <v>300194</v>
      </c>
      <c r="K13" s="3">
        <v>305189</v>
      </c>
      <c r="L13" s="3">
        <v>337832</v>
      </c>
      <c r="M13" s="3">
        <v>501208</v>
      </c>
      <c r="N13" s="3">
        <v>467370</v>
      </c>
      <c r="O13" s="3">
        <v>546165</v>
      </c>
      <c r="P13" s="3">
        <v>497498</v>
      </c>
      <c r="Q13" s="3">
        <v>300219</v>
      </c>
      <c r="R13" s="3">
        <v>149061</v>
      </c>
      <c r="S13" s="3">
        <v>150754</v>
      </c>
      <c r="T13" s="3">
        <v>224612</v>
      </c>
      <c r="U13" s="3">
        <v>90617</v>
      </c>
      <c r="V13" s="3">
        <v>161349</v>
      </c>
      <c r="W13" s="3">
        <v>53675</v>
      </c>
      <c r="Y13" s="1">
        <f t="shared" si="0"/>
        <v>5108330</v>
      </c>
    </row>
    <row r="14" spans="1:25" x14ac:dyDescent="0.25">
      <c r="A14" t="s">
        <v>3</v>
      </c>
      <c r="B14" s="3">
        <v>16495</v>
      </c>
      <c r="C14" s="3">
        <v>6000</v>
      </c>
      <c r="D14" s="3">
        <v>3027</v>
      </c>
      <c r="E14" s="3">
        <v>3717</v>
      </c>
      <c r="F14" s="3">
        <v>6314</v>
      </c>
      <c r="G14" s="3">
        <v>15819</v>
      </c>
      <c r="H14" s="3">
        <v>12869</v>
      </c>
      <c r="I14" s="3">
        <v>10524</v>
      </c>
      <c r="J14" s="3">
        <v>5987</v>
      </c>
      <c r="K14" s="3">
        <v>6749</v>
      </c>
      <c r="L14" s="3">
        <v>1367</v>
      </c>
      <c r="M14" s="2">
        <v>344</v>
      </c>
      <c r="N14" s="2">
        <v>488</v>
      </c>
      <c r="O14" s="3">
        <v>4702</v>
      </c>
      <c r="P14" s="3">
        <v>6290</v>
      </c>
      <c r="Q14" s="3">
        <v>25907</v>
      </c>
      <c r="R14" s="2">
        <v>235</v>
      </c>
      <c r="S14" s="3">
        <v>2397</v>
      </c>
      <c r="T14" s="3">
        <v>2285</v>
      </c>
      <c r="U14" s="2">
        <v>0</v>
      </c>
      <c r="V14" s="2">
        <v>431</v>
      </c>
      <c r="W14" s="2">
        <v>0</v>
      </c>
      <c r="Y14" s="1">
        <f t="shared" si="0"/>
        <v>131947</v>
      </c>
    </row>
    <row r="15" spans="1:25" x14ac:dyDescent="0.25">
      <c r="A15" t="s">
        <v>4</v>
      </c>
      <c r="B15" s="3">
        <v>2788</v>
      </c>
      <c r="C15" s="3">
        <v>1466</v>
      </c>
      <c r="D15" s="3">
        <v>7168</v>
      </c>
      <c r="E15" s="3">
        <v>18236</v>
      </c>
      <c r="F15" s="3">
        <v>114155</v>
      </c>
      <c r="G15" s="3">
        <v>118328</v>
      </c>
      <c r="H15" s="3">
        <v>125441</v>
      </c>
      <c r="I15" s="3">
        <v>201840</v>
      </c>
      <c r="J15" s="3">
        <v>151224</v>
      </c>
      <c r="K15" s="3">
        <v>195050</v>
      </c>
      <c r="L15" s="3">
        <v>169764</v>
      </c>
      <c r="M15" s="3">
        <v>166374</v>
      </c>
      <c r="N15" s="3">
        <v>142757</v>
      </c>
      <c r="O15" s="3">
        <v>172328</v>
      </c>
      <c r="P15" s="3">
        <v>265587</v>
      </c>
      <c r="Q15" s="3">
        <v>309655</v>
      </c>
      <c r="R15" s="3">
        <v>487195</v>
      </c>
      <c r="S15" s="3">
        <v>575256</v>
      </c>
      <c r="T15" s="3">
        <v>263849</v>
      </c>
      <c r="U15" s="3">
        <v>412222</v>
      </c>
      <c r="V15" s="3">
        <v>13340</v>
      </c>
      <c r="W15" s="3">
        <v>1144</v>
      </c>
      <c r="Y15" s="1">
        <f t="shared" si="0"/>
        <v>3915167</v>
      </c>
    </row>
    <row r="16" spans="1:25" x14ac:dyDescent="0.25">
      <c r="A16" t="s">
        <v>5</v>
      </c>
      <c r="B16" s="2">
        <v>402</v>
      </c>
      <c r="C16" s="2">
        <v>0</v>
      </c>
      <c r="D16" s="2">
        <v>417</v>
      </c>
      <c r="E16" s="2">
        <v>0</v>
      </c>
      <c r="F16" s="2">
        <v>549</v>
      </c>
      <c r="G16" s="2">
        <v>271</v>
      </c>
      <c r="H16" s="2">
        <v>0</v>
      </c>
      <c r="I16" s="2">
        <v>0</v>
      </c>
      <c r="J16" s="2">
        <v>141</v>
      </c>
      <c r="K16" s="2">
        <v>140</v>
      </c>
      <c r="L16" s="2">
        <v>487</v>
      </c>
      <c r="M16" s="2">
        <v>939</v>
      </c>
      <c r="N16" s="2">
        <v>407</v>
      </c>
      <c r="O16" s="2">
        <v>507</v>
      </c>
      <c r="P16" s="2">
        <v>729</v>
      </c>
      <c r="Q16" s="3">
        <v>5827</v>
      </c>
      <c r="R16" s="3">
        <v>15567</v>
      </c>
      <c r="S16" s="3">
        <v>33473</v>
      </c>
      <c r="T16" s="3">
        <v>39376</v>
      </c>
      <c r="U16" s="3">
        <v>82958</v>
      </c>
      <c r="V16" s="3">
        <v>12881</v>
      </c>
      <c r="W16" s="3">
        <v>15755</v>
      </c>
      <c r="Y16" s="1">
        <f t="shared" si="0"/>
        <v>210826</v>
      </c>
    </row>
    <row r="17" spans="1:25" x14ac:dyDescent="0.25">
      <c r="A17" t="s">
        <v>6</v>
      </c>
      <c r="B17" s="2">
        <v>275</v>
      </c>
      <c r="C17" s="3">
        <v>2063</v>
      </c>
      <c r="D17" s="2">
        <v>369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958</v>
      </c>
      <c r="K17" s="2">
        <v>760</v>
      </c>
      <c r="L17" s="2">
        <v>186</v>
      </c>
      <c r="M17" s="2">
        <v>0</v>
      </c>
      <c r="N17" s="2">
        <v>989</v>
      </c>
      <c r="O17" s="2">
        <v>0</v>
      </c>
      <c r="P17" s="2">
        <v>398</v>
      </c>
      <c r="Q17" s="2">
        <v>272</v>
      </c>
      <c r="R17" s="2">
        <v>453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Y17" s="1">
        <f t="shared" si="0"/>
        <v>6723</v>
      </c>
    </row>
    <row r="19" spans="1:25" x14ac:dyDescent="0.25">
      <c r="A19" t="s">
        <v>7</v>
      </c>
      <c r="B19" s="3">
        <v>38719</v>
      </c>
      <c r="C19" s="3">
        <v>76223</v>
      </c>
      <c r="D19" s="3">
        <v>96181</v>
      </c>
      <c r="E19" s="3">
        <v>154426</v>
      </c>
      <c r="F19" s="3">
        <v>249801</v>
      </c>
      <c r="G19" s="3">
        <v>323370</v>
      </c>
      <c r="H19" s="3">
        <v>336084</v>
      </c>
      <c r="I19" s="3">
        <v>502790</v>
      </c>
      <c r="J19" s="3">
        <v>524090</v>
      </c>
      <c r="K19" s="3">
        <v>535738</v>
      </c>
      <c r="L19" s="3">
        <v>559372</v>
      </c>
      <c r="M19" s="3">
        <v>719009</v>
      </c>
      <c r="N19" s="3">
        <v>645743</v>
      </c>
      <c r="O19" s="3">
        <v>738038</v>
      </c>
      <c r="P19" s="3">
        <v>784746</v>
      </c>
      <c r="Q19" s="3">
        <v>707191</v>
      </c>
      <c r="R19" s="3">
        <v>654125</v>
      </c>
      <c r="S19" s="3">
        <v>761962</v>
      </c>
      <c r="T19" s="3">
        <v>530405</v>
      </c>
      <c r="U19" s="3">
        <v>586655</v>
      </c>
      <c r="V19" s="3">
        <v>190337</v>
      </c>
      <c r="W19" s="3">
        <v>72255</v>
      </c>
      <c r="Y19" s="3">
        <f>SUM(Y11:Y18)</f>
        <v>9787260</v>
      </c>
    </row>
    <row r="20" spans="1:2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x14ac:dyDescent="0.25">
      <c r="A22" s="22" t="s">
        <v>42</v>
      </c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x14ac:dyDescent="0.25">
      <c r="A23" s="22" t="s">
        <v>44</v>
      </c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x14ac:dyDescent="0.25">
      <c r="A24" s="22" t="s">
        <v>45</v>
      </c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x14ac:dyDescent="0.25">
      <c r="A25" s="22" t="s">
        <v>16</v>
      </c>
      <c r="B25" s="23" t="s">
        <v>18</v>
      </c>
      <c r="C25" s="23" t="s">
        <v>19</v>
      </c>
      <c r="D25" s="23" t="s">
        <v>20</v>
      </c>
      <c r="E25" s="23" t="s">
        <v>21</v>
      </c>
      <c r="F25" s="23" t="s">
        <v>22</v>
      </c>
      <c r="G25" s="23" t="s">
        <v>23</v>
      </c>
      <c r="H25" s="23" t="s">
        <v>24</v>
      </c>
      <c r="I25" s="23" t="s">
        <v>25</v>
      </c>
      <c r="J25" s="23" t="s">
        <v>26</v>
      </c>
      <c r="K25" s="23" t="s">
        <v>27</v>
      </c>
      <c r="L25" s="23" t="s">
        <v>28</v>
      </c>
      <c r="M25" s="23" t="s">
        <v>29</v>
      </c>
      <c r="N25" s="23" t="s">
        <v>30</v>
      </c>
      <c r="O25" s="23" t="s">
        <v>31</v>
      </c>
      <c r="P25" s="23" t="s">
        <v>32</v>
      </c>
      <c r="Q25" s="23" t="s">
        <v>33</v>
      </c>
      <c r="R25" s="23" t="s">
        <v>34</v>
      </c>
      <c r="S25" s="23" t="s">
        <v>35</v>
      </c>
      <c r="T25" s="23" t="s">
        <v>36</v>
      </c>
      <c r="U25" s="23" t="s">
        <v>37</v>
      </c>
      <c r="V25" s="23" t="s">
        <v>38</v>
      </c>
      <c r="W25" s="23" t="s">
        <v>39</v>
      </c>
      <c r="X25" s="23"/>
      <c r="Y25" s="23" t="s">
        <v>8</v>
      </c>
    </row>
    <row r="26" spans="1:25" x14ac:dyDescent="0.25">
      <c r="A26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x14ac:dyDescent="0.25">
      <c r="A27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x14ac:dyDescent="0.25">
      <c r="A28" t="s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x14ac:dyDescent="0.25">
      <c r="A29" t="s">
        <v>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x14ac:dyDescent="0.25">
      <c r="A30" t="s">
        <v>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x14ac:dyDescent="0.25">
      <c r="A31" t="s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x14ac:dyDescent="0.25">
      <c r="A32" t="s">
        <v>6</v>
      </c>
    </row>
    <row r="34" spans="1:27" x14ac:dyDescent="0.25">
      <c r="A34" s="6" t="s">
        <v>11</v>
      </c>
      <c r="B34" s="5">
        <v>38518</v>
      </c>
      <c r="C34" s="5">
        <v>69086</v>
      </c>
      <c r="D34" s="5">
        <v>91705</v>
      </c>
      <c r="E34" s="5">
        <v>141768</v>
      </c>
      <c r="F34" s="5">
        <v>175627</v>
      </c>
      <c r="G34" s="5">
        <v>228331</v>
      </c>
      <c r="H34" s="5">
        <v>286294</v>
      </c>
      <c r="I34" s="5">
        <v>435240</v>
      </c>
      <c r="J34" s="5">
        <v>448896</v>
      </c>
      <c r="K34" s="5">
        <v>455337</v>
      </c>
      <c r="L34" s="5">
        <v>487847</v>
      </c>
      <c r="M34" s="5">
        <v>635535</v>
      </c>
      <c r="N34" s="5">
        <v>582529</v>
      </c>
      <c r="O34" s="5">
        <v>672148</v>
      </c>
      <c r="P34" s="5">
        <v>692027</v>
      </c>
      <c r="Q34" s="5">
        <v>684517</v>
      </c>
      <c r="R34" s="5">
        <v>598123</v>
      </c>
      <c r="S34" s="5">
        <v>726533</v>
      </c>
      <c r="T34" s="5">
        <v>467970</v>
      </c>
      <c r="U34" s="5">
        <v>379640</v>
      </c>
      <c r="V34" s="5">
        <v>145369</v>
      </c>
      <c r="W34" s="5">
        <v>45443</v>
      </c>
      <c r="X34" s="4"/>
      <c r="Y34" s="3">
        <f>SUM(B34:W34)</f>
        <v>8488483</v>
      </c>
    </row>
    <row r="37" spans="1:27" x14ac:dyDescent="0.25">
      <c r="A37" s="13" t="s">
        <v>14</v>
      </c>
      <c r="B37" s="15"/>
      <c r="C37" s="15"/>
      <c r="D37" s="15"/>
      <c r="E37" s="15"/>
    </row>
    <row r="38" spans="1:27" x14ac:dyDescent="0.25">
      <c r="A38" s="13" t="s">
        <v>15</v>
      </c>
      <c r="B38" s="15"/>
      <c r="C38" s="15"/>
      <c r="D38" s="15"/>
      <c r="E38" s="15"/>
    </row>
    <row r="39" spans="1:27" x14ac:dyDescent="0.25">
      <c r="A39" s="13"/>
      <c r="B39" s="15"/>
      <c r="C39" s="15"/>
      <c r="D39" s="15"/>
      <c r="E39" s="15"/>
    </row>
    <row r="40" spans="1:27" x14ac:dyDescent="0.25">
      <c r="A40" s="13" t="s">
        <v>16</v>
      </c>
      <c r="B40" s="14" t="s">
        <v>18</v>
      </c>
      <c r="C40" s="14" t="s">
        <v>19</v>
      </c>
      <c r="D40" s="14" t="s">
        <v>20</v>
      </c>
      <c r="E40" s="14" t="s">
        <v>21</v>
      </c>
      <c r="F40" s="14" t="s">
        <v>22</v>
      </c>
      <c r="G40" s="14" t="s">
        <v>23</v>
      </c>
      <c r="H40" s="14" t="s">
        <v>24</v>
      </c>
      <c r="I40" s="14" t="s">
        <v>25</v>
      </c>
      <c r="J40" s="14" t="s">
        <v>26</v>
      </c>
      <c r="K40" s="14" t="s">
        <v>27</v>
      </c>
      <c r="L40" s="14" t="s">
        <v>28</v>
      </c>
      <c r="M40" s="14" t="s">
        <v>29</v>
      </c>
      <c r="N40" s="14" t="s">
        <v>30</v>
      </c>
      <c r="O40" s="14" t="s">
        <v>31</v>
      </c>
      <c r="P40" s="14" t="s">
        <v>32</v>
      </c>
      <c r="Q40" s="14" t="s">
        <v>33</v>
      </c>
      <c r="R40" s="14" t="s">
        <v>34</v>
      </c>
      <c r="S40" s="14" t="s">
        <v>35</v>
      </c>
      <c r="T40" s="14" t="s">
        <v>36</v>
      </c>
      <c r="U40" s="14" t="s">
        <v>37</v>
      </c>
      <c r="V40" s="14" t="s">
        <v>38</v>
      </c>
      <c r="W40" s="14" t="s">
        <v>39</v>
      </c>
      <c r="X40" s="14"/>
      <c r="Y40" s="14" t="s">
        <v>8</v>
      </c>
      <c r="Z40" s="7"/>
      <c r="AA40" s="7"/>
    </row>
    <row r="41" spans="1:27" s="10" customFormat="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21" customFormat="1" x14ac:dyDescent="0.25">
      <c r="A42" s="19" t="s">
        <v>41</v>
      </c>
      <c r="B42" s="20">
        <v>38719</v>
      </c>
      <c r="C42" s="20">
        <v>76223</v>
      </c>
      <c r="D42" s="20">
        <v>96181</v>
      </c>
      <c r="E42" s="20">
        <v>154426</v>
      </c>
      <c r="F42" s="20">
        <v>249801</v>
      </c>
      <c r="G42" s="20">
        <v>323370</v>
      </c>
      <c r="H42" s="20">
        <v>336084</v>
      </c>
      <c r="I42" s="20">
        <v>502790</v>
      </c>
      <c r="J42" s="20">
        <v>524090</v>
      </c>
      <c r="K42" s="20">
        <v>535738</v>
      </c>
      <c r="L42" s="20">
        <v>559372</v>
      </c>
      <c r="M42" s="20">
        <v>719009</v>
      </c>
      <c r="N42" s="20">
        <v>645743</v>
      </c>
      <c r="O42" s="20">
        <v>738038</v>
      </c>
      <c r="P42" s="20">
        <v>784746</v>
      </c>
      <c r="Q42" s="20">
        <v>707191</v>
      </c>
      <c r="R42" s="20">
        <v>654125</v>
      </c>
      <c r="S42" s="20">
        <v>761962</v>
      </c>
      <c r="T42" s="20">
        <v>530405</v>
      </c>
      <c r="U42" s="20">
        <v>586655</v>
      </c>
      <c r="V42" s="20">
        <v>190337</v>
      </c>
      <c r="W42" s="20">
        <v>72255</v>
      </c>
      <c r="X42" s="19"/>
      <c r="Y42" s="9">
        <f>SUM(B42:W42)</f>
        <v>9787260</v>
      </c>
      <c r="Z42" s="8"/>
      <c r="AA42" s="8"/>
    </row>
    <row r="43" spans="1:27" s="10" customFormat="1" x14ac:dyDescent="0.25">
      <c r="A43" s="24" t="s">
        <v>17</v>
      </c>
      <c r="B43" s="9">
        <v>38518</v>
      </c>
      <c r="C43" s="9">
        <v>69086</v>
      </c>
      <c r="D43" s="9">
        <v>91705</v>
      </c>
      <c r="E43" s="9">
        <v>141768</v>
      </c>
      <c r="F43" s="9">
        <v>175627</v>
      </c>
      <c r="G43" s="9">
        <v>228331</v>
      </c>
      <c r="H43" s="9">
        <v>286294</v>
      </c>
      <c r="I43" s="9">
        <v>435240</v>
      </c>
      <c r="J43" s="9">
        <v>448896</v>
      </c>
      <c r="K43" s="9">
        <v>455337</v>
      </c>
      <c r="L43" s="9">
        <v>487847</v>
      </c>
      <c r="M43" s="9">
        <v>635535</v>
      </c>
      <c r="N43" s="9">
        <v>582529</v>
      </c>
      <c r="O43" s="9">
        <v>672148</v>
      </c>
      <c r="P43" s="9">
        <v>692027</v>
      </c>
      <c r="Q43" s="9">
        <v>684517</v>
      </c>
      <c r="R43" s="9">
        <v>598123</v>
      </c>
      <c r="S43" s="9">
        <v>726533</v>
      </c>
      <c r="T43" s="9">
        <v>467970</v>
      </c>
      <c r="U43" s="9">
        <v>379640</v>
      </c>
      <c r="V43" s="9">
        <v>145369</v>
      </c>
      <c r="W43" s="9">
        <v>45443</v>
      </c>
      <c r="X43" s="9"/>
      <c r="Y43" s="9">
        <f>SUM(B43:W43)</f>
        <v>8488483</v>
      </c>
      <c r="Z43" s="8"/>
      <c r="AA43" s="8"/>
    </row>
    <row r="44" spans="1:27" s="10" customFormat="1" x14ac:dyDescent="0.25">
      <c r="A44" s="8" t="s">
        <v>40</v>
      </c>
      <c r="B44" s="9">
        <f>B42-B43</f>
        <v>201</v>
      </c>
      <c r="C44" s="9">
        <f t="shared" ref="C44:W44" si="1">C42-C43</f>
        <v>7137</v>
      </c>
      <c r="D44" s="9">
        <f t="shared" si="1"/>
        <v>4476</v>
      </c>
      <c r="E44" s="9">
        <f t="shared" si="1"/>
        <v>12658</v>
      </c>
      <c r="F44" s="9">
        <f t="shared" si="1"/>
        <v>74174</v>
      </c>
      <c r="G44" s="9">
        <f t="shared" si="1"/>
        <v>95039</v>
      </c>
      <c r="H44" s="9">
        <f t="shared" si="1"/>
        <v>49790</v>
      </c>
      <c r="I44" s="9">
        <f t="shared" si="1"/>
        <v>67550</v>
      </c>
      <c r="J44" s="9">
        <f t="shared" si="1"/>
        <v>75194</v>
      </c>
      <c r="K44" s="9">
        <f t="shared" si="1"/>
        <v>80401</v>
      </c>
      <c r="L44" s="9">
        <f t="shared" si="1"/>
        <v>71525</v>
      </c>
      <c r="M44" s="9">
        <f t="shared" si="1"/>
        <v>83474</v>
      </c>
      <c r="N44" s="9">
        <f t="shared" si="1"/>
        <v>63214</v>
      </c>
      <c r="O44" s="9">
        <f t="shared" si="1"/>
        <v>65890</v>
      </c>
      <c r="P44" s="9">
        <f t="shared" si="1"/>
        <v>92719</v>
      </c>
      <c r="Q44" s="9">
        <f t="shared" si="1"/>
        <v>22674</v>
      </c>
      <c r="R44" s="9">
        <f t="shared" si="1"/>
        <v>56002</v>
      </c>
      <c r="S44" s="9">
        <f t="shared" si="1"/>
        <v>35429</v>
      </c>
      <c r="T44" s="9">
        <f t="shared" si="1"/>
        <v>62435</v>
      </c>
      <c r="U44" s="9">
        <f t="shared" si="1"/>
        <v>207015</v>
      </c>
      <c r="V44" s="9">
        <f t="shared" si="1"/>
        <v>44968</v>
      </c>
      <c r="W44" s="9">
        <f t="shared" si="1"/>
        <v>26812</v>
      </c>
      <c r="X44" s="9"/>
      <c r="Y44" s="9">
        <f>SUM(B44:W44)</f>
        <v>1298777</v>
      </c>
      <c r="Z44" s="8"/>
      <c r="AA44" s="8"/>
    </row>
  </sheetData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New_MCMC_impute_Arrival(length </vt:lpstr>
    </vt:vector>
  </TitlesOfParts>
  <Company>University of Pittsburgh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Manning</dc:creator>
  <cp:lastModifiedBy>druvolo</cp:lastModifiedBy>
  <dcterms:created xsi:type="dcterms:W3CDTF">2015-08-06T21:50:11Z</dcterms:created>
  <dcterms:modified xsi:type="dcterms:W3CDTF">2016-01-19T16:32:05Z</dcterms:modified>
</cp:coreProperties>
</file>